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5180" windowHeight="8835" activeTab="0"/>
  </bookViews>
  <sheets>
    <sheet name="OGP-SI-03" sheetId="1" r:id="rId1"/>
    <sheet name="Sheet2" sheetId="2" state="hidden" r:id="rId2"/>
    <sheet name="Sheet3" sheetId="3" state="hidden" r:id="rId3"/>
  </sheets>
  <definedNames>
    <definedName name="año">'Sheet3'!$A$1:$A$4</definedName>
    <definedName name="dias">'Sheet3'!$D$1:$D$32</definedName>
    <definedName name="fecha">'Sheet3'!$F$1:$F$12</definedName>
    <definedName name="fiscal">'Sheet3'!$A$11:$A$14</definedName>
    <definedName name="mes">'Sheet3'!$L$1:$L$13</definedName>
    <definedName name="nombre">'Sheet2'!$A$1:$A$138</definedName>
  </definedNames>
  <calcPr fullCalcOnLoad="1"/>
</workbook>
</file>

<file path=xl/sharedStrings.xml><?xml version="1.0" encoding="utf-8"?>
<sst xmlns="http://schemas.openxmlformats.org/spreadsheetml/2006/main" count="194" uniqueCount="192">
  <si>
    <t>Total</t>
  </si>
  <si>
    <t>Nóminas y costos relacionados</t>
  </si>
  <si>
    <t>Administración de Asuntos Federales de Puerto Rico</t>
  </si>
  <si>
    <t>Administración de Asuntos de Energía</t>
  </si>
  <si>
    <t>Administración de Corrección</t>
  </si>
  <si>
    <t>Administración de Desarrollo Socioeconómico de la Familia</t>
  </si>
  <si>
    <t>Administración de Desarrollo y Mejoras de Viviendas</t>
  </si>
  <si>
    <t>Administración de Familia y Niños</t>
  </si>
  <si>
    <t>Administración de Fomento Comercial</t>
  </si>
  <si>
    <t>Administración de Fomento Cooperativo</t>
  </si>
  <si>
    <t>Administración de Instituciones Juveniles</t>
  </si>
  <si>
    <t>Administración de Recursos Naturales</t>
  </si>
  <si>
    <t>Administración de Reglamentos y Permisos</t>
  </si>
  <si>
    <t>Administración de Rehabilitación Vocacional</t>
  </si>
  <si>
    <t>Administración de Servicios Generales</t>
  </si>
  <si>
    <t>Administración de Servicios de Salud Mental y Contra la Adicción</t>
  </si>
  <si>
    <t>Administración de Vivienda Pública</t>
  </si>
  <si>
    <t>Administración de la Industria y el Deporte Hípico</t>
  </si>
  <si>
    <t>Administración del Derecho al Trabajo</t>
  </si>
  <si>
    <t>Administración para el Adiestramiento de Futuros Empresarios y Trabajadores</t>
  </si>
  <si>
    <t>Administración para el Cuido y Desarrollo Integral de la Niñez (ACUDEN)</t>
  </si>
  <si>
    <t>Administración para el Sustento de Menores</t>
  </si>
  <si>
    <t>Administración para la  Revitalización de las Comunidades</t>
  </si>
  <si>
    <t>Agencia Estatal para el Manejo de Emergencias y Administración de Desastres</t>
  </si>
  <si>
    <t>Comisión Estatal de Elecciones</t>
  </si>
  <si>
    <t>Comisión Estatal para Ventilar Querellas Municipales</t>
  </si>
  <si>
    <t>Comisión Industrial</t>
  </si>
  <si>
    <t>Comisión de Derechos Civiles</t>
  </si>
  <si>
    <t>Comisión de Investigación, Procesamiento y Apelación</t>
  </si>
  <si>
    <t>Comisión de Relaciones del Trabajo del Servicio Público</t>
  </si>
  <si>
    <t>Comisión de Servicio Público</t>
  </si>
  <si>
    <t>Comisión para la Seguridad en el Tránsito</t>
  </si>
  <si>
    <t>Consejo General de Educación</t>
  </si>
  <si>
    <t>Consejo de Becas y Ayudas Educativas</t>
  </si>
  <si>
    <t>Consejo de Desarrollo Ocupacional y Recursos Humanos</t>
  </si>
  <si>
    <t>Consejo de Educación Superior</t>
  </si>
  <si>
    <t>Cuerpo de Bomberos de Puerto Rico</t>
  </si>
  <si>
    <t>Cuerpo de Emergencias Médicas de Puerto Rico</t>
  </si>
  <si>
    <t>Departamento de Agricultura</t>
  </si>
  <si>
    <t>Departamento de Asuntos del Consumidor</t>
  </si>
  <si>
    <t>Departamento de Corrección y Rehabilitación</t>
  </si>
  <si>
    <t>Departamento de Desarrollo Económico y Comercio</t>
  </si>
  <si>
    <t>Departamento de Educación</t>
  </si>
  <si>
    <t>Departamento de Estado</t>
  </si>
  <si>
    <t>Departamento de Hacienda</t>
  </si>
  <si>
    <t>Departamento de Justicia</t>
  </si>
  <si>
    <t>Departamento de Recreación y Deportes</t>
  </si>
  <si>
    <t>Departamento de Recursos Naturales y Ambientales</t>
  </si>
  <si>
    <t>Departamento de Salud</t>
  </si>
  <si>
    <t>Departamento de Transportación y Obras Públicas</t>
  </si>
  <si>
    <t>Departamento de la Vivienda</t>
  </si>
  <si>
    <t>Departamento del Trabajo y Recursos Humanos</t>
  </si>
  <si>
    <t>Guardia Nacional de Puerto Rico</t>
  </si>
  <si>
    <t>Instituto de Ciencias Forenses</t>
  </si>
  <si>
    <t>Junta Reglamentadora de Telecomunicaciones</t>
  </si>
  <si>
    <t>Junta de Apelaciones del Sistema de Administración de Personal</t>
  </si>
  <si>
    <t>Junta de Apelaciones sobre Construcciones y Lotificaciones</t>
  </si>
  <si>
    <t>Junta de Calidad Ambiental</t>
  </si>
  <si>
    <t>Junta de Gobierno del Servicio 9-1-1</t>
  </si>
  <si>
    <t>Junta de Libertad bajo Palabra</t>
  </si>
  <si>
    <t>Junta de Planificación</t>
  </si>
  <si>
    <t>Junta de Relaciones del Trabajo</t>
  </si>
  <si>
    <t>Oficina Central de Asesoramiento Laboral y de Administración de Recursos Humanos</t>
  </si>
  <si>
    <t>Oficina Central de Comunicaciones</t>
  </si>
  <si>
    <t>Oficina Comisionado Especial para Vieques y Culebra</t>
  </si>
  <si>
    <t>Oficina Estatal de Conservación Histórica</t>
  </si>
  <si>
    <t>Oficina de Asuntos de la Juventud</t>
  </si>
  <si>
    <t>Oficina de Control de Drogas de Puerto Rico</t>
  </si>
  <si>
    <t>Oficina de Gerencia y Presupuesto</t>
  </si>
  <si>
    <t>Oficina de Servicios con Antelación al Juicio</t>
  </si>
  <si>
    <t>Oficina de la Gobernadora</t>
  </si>
  <si>
    <t>Oficina de la Procuradora de las Mujeres</t>
  </si>
  <si>
    <t>Oficina del Auditor General del Departamento de la Familia</t>
  </si>
  <si>
    <t>Oficina del Comisionado de Asuntos Municipales</t>
  </si>
  <si>
    <t>Oficina del Comisionado de Instituciones Financieras</t>
  </si>
  <si>
    <t>Oficina del Comisionado de Seguros</t>
  </si>
  <si>
    <t>Oficina del Coordinador General para el Financiamiento Socioeconómico y la Autogestión</t>
  </si>
  <si>
    <t>Oficina del Inspector de Cooperativas</t>
  </si>
  <si>
    <t>Oficina del Procurador de las Personas con Impedimentos</t>
  </si>
  <si>
    <t>Oficina del Procurador del Ciudadano</t>
  </si>
  <si>
    <t>Oficina del Procurador del Paciente</t>
  </si>
  <si>
    <t>Oficina del Procurador del Veterano</t>
  </si>
  <si>
    <t>Oficina para Asuntos de la Vejez</t>
  </si>
  <si>
    <t>Panel Sobre el Fiscal Especial Independiente</t>
  </si>
  <si>
    <t>Policía de Puerto Rico</t>
  </si>
  <si>
    <t>Salud Correccional</t>
  </si>
  <si>
    <t>Secretariado del Departamento de la Familia</t>
  </si>
  <si>
    <t>Secretaría de Asuntos Públicos</t>
  </si>
  <si>
    <t>Secretaría de la Gobernación</t>
  </si>
  <si>
    <t>Tribunal General de Justicia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</si>
  <si>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</si>
  <si>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</si>
  <si>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</si>
  <si>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</si>
  <si>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</si>
  <si>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</si>
  <si>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</si>
  <si>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</si>
  <si>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</si>
  <si>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</si>
  <si>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</si>
  <si>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</si>
  <si>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Facilidades y pagos por servicios públicos</t>
  </si>
  <si>
    <t xml:space="preserve">Servicios comprados </t>
  </si>
  <si>
    <t>Gasto de transportación y subsistencia</t>
  </si>
  <si>
    <t>Otros gastos</t>
  </si>
  <si>
    <t>OGP-SI-03</t>
  </si>
  <si>
    <t xml:space="preserve">OFICINA DE GERENCIA Y PRESUPUESTO  </t>
  </si>
  <si>
    <t>Conceptos                                     (1)</t>
  </si>
  <si>
    <t>Asignación                      (2)</t>
  </si>
  <si>
    <t>Transferencias                (3)</t>
  </si>
  <si>
    <t>Asignación Ajustada                (4)</t>
  </si>
  <si>
    <t>(2-3)</t>
  </si>
  <si>
    <t>Año</t>
  </si>
  <si>
    <t>Mes</t>
  </si>
  <si>
    <t>Día</t>
  </si>
  <si>
    <t>Administración de Compensaciones por Accidentes de Automóviles</t>
  </si>
  <si>
    <t>Administración de Seguros de Salud de Puerto Rico</t>
  </si>
  <si>
    <t>Administración de Servicio y Desarrollo Agropecuario</t>
  </si>
  <si>
    <t>Administración de Servicios Médicos de Puerto Rico</t>
  </si>
  <si>
    <t>Administración de Terrenos</t>
  </si>
  <si>
    <t>Aportaciones al Quehacer Cultural</t>
  </si>
  <si>
    <t>Asamblea Legislativa</t>
  </si>
  <si>
    <t>Autoridad  para el Financiamiento de Facilidades Industriales, Turísticas, Educativas, Médicas, y de Control Ambiental (AFICA)</t>
  </si>
  <si>
    <t>Autoridad Metropolitana de Autobuses</t>
  </si>
  <si>
    <t>Autoridad de Acueductos y Alcantarillados</t>
  </si>
  <si>
    <t>Autoridad de Carreteras y Transportación</t>
  </si>
  <si>
    <t>Autoridad de Conservación y Desarrollo de Culebra</t>
  </si>
  <si>
    <t>Autoridad de Edificios Públicos</t>
  </si>
  <si>
    <t>Autoridad de Energía Eléctrica</t>
  </si>
  <si>
    <t>Autoridad de Tierras de Puerto Rico</t>
  </si>
  <si>
    <t>Autoridad de Transporte Marítimo</t>
  </si>
  <si>
    <t>Autoridad de los Puertos</t>
  </si>
  <si>
    <t>Autoridad del Distrito del Centro de Convenciones</t>
  </si>
  <si>
    <t>Autoridad del Puerto de las Américas</t>
  </si>
  <si>
    <t>Autoridad para el Financiamiento de Proyectos en la Cuenca del Caribe</t>
  </si>
  <si>
    <t>Autoridad para el Financiamiento de la Infraestructura de Puerto Rico</t>
  </si>
  <si>
    <t>Autoridad para el Financiamiento de la Vivienda</t>
  </si>
  <si>
    <t>Autoridad para el Manejo de Desperdicios Sólidos de Puerto Rico</t>
  </si>
  <si>
    <t>Banco Gubernamental de Fomento para Puerto Rico</t>
  </si>
  <si>
    <t>Banco de Desarrollo Económico para Puerto Rico</t>
  </si>
  <si>
    <t>Banco y Agencia para el Financiamiento de la Vivienda</t>
  </si>
  <si>
    <t>Compañía de Fomento Industrial</t>
  </si>
  <si>
    <t>Compañía de Parques Nacionales de Puerto Rico</t>
  </si>
  <si>
    <t>Compañía de Turismo de Puerto Rico</t>
  </si>
  <si>
    <t>Compañía para el Desarrollo Integral de la Península de Cantera</t>
  </si>
  <si>
    <t>Corporación Pública para la Supervisión y Seguro de Cooperativas de Puerto Rico(COSSEC)</t>
  </si>
  <si>
    <t>Corporación de Empresas de Adiestramiento y Trabajo</t>
  </si>
  <si>
    <t>Corporación de Industrias de Ciegos, Personas Mentalmente Retardadas y Otras Personas Incapacitadas de Puerto Rico</t>
  </si>
  <si>
    <t>Corporación de Puerto Rico para la Difusión Pública</t>
  </si>
  <si>
    <t>Corporación de Seguros Agrícolas</t>
  </si>
  <si>
    <t>Corporación de las Artes Musicales</t>
  </si>
  <si>
    <t>Corporación del Centro Cardiovascular de Puerto Rico y del Caribe</t>
  </si>
  <si>
    <t>Corporación del Centro de Bellas Artes de Puerto Rico</t>
  </si>
  <si>
    <t>Corporación del Conservatorio de Música de Puerto Rico</t>
  </si>
  <si>
    <t>Corporación del Fondo del Seguro del Estado</t>
  </si>
  <si>
    <t>Corporación para el Desarrollo Rural</t>
  </si>
  <si>
    <t>Corporación para el Desarrollo de las Artes, Ciencias e Industrias Cinematográficas de Puerto Rico</t>
  </si>
  <si>
    <t>Corporación para el Desarrollo de las Exportaciones de Puerto Rico</t>
  </si>
  <si>
    <t>Escuela de Artes Plásticas</t>
  </si>
  <si>
    <t>Fideicomiso Institucional de la Guardia Nacional de Puerto Rico</t>
  </si>
  <si>
    <t>Instituto de Cultura Puertorriqueña</t>
  </si>
  <si>
    <t>Oficina de Etica Gubernamental</t>
  </si>
  <si>
    <t>Oficina del Contralor</t>
  </si>
  <si>
    <t>Universidad de Puerto Rico</t>
  </si>
  <si>
    <t>INFORME DE PROYECCIONES PRESUPUESTARIAS</t>
  </si>
  <si>
    <t>Anuncios y pautas en medios</t>
  </si>
  <si>
    <t>Donativos, subsidios y otras distribuciones</t>
  </si>
  <si>
    <t>Servicios profesionales y consultivos</t>
  </si>
  <si>
    <t>Reserva presupuestaria</t>
  </si>
  <si>
    <t>Asignaciones englobadas</t>
  </si>
  <si>
    <t xml:space="preserve">Materiales y suministros </t>
  </si>
  <si>
    <t xml:space="preserve">Compra de equipo </t>
  </si>
  <si>
    <t>Pago deudas contraidas en años anteriores</t>
  </si>
  <si>
    <t xml:space="preserve">Pareo fondos federales </t>
  </si>
  <si>
    <t>Obligaciones         (6)</t>
  </si>
  <si>
    <t>Gasto proyectado al 30 de junio             (7)</t>
  </si>
  <si>
    <t>Total gastos, obligaciones y proyecciones al 30 de junio              (8)</t>
  </si>
  <si>
    <t>Balance          (9)</t>
  </si>
  <si>
    <t>Reembolsos OGP             (10)</t>
  </si>
  <si>
    <t>Otros Ingresos           (11)</t>
  </si>
  <si>
    <t>(5+6+7)</t>
  </si>
  <si>
    <t>(4-8)</t>
  </si>
  <si>
    <t>(9+10+11)</t>
  </si>
  <si>
    <t>Gasto acumulado  al:                (5)</t>
  </si>
  <si>
    <t>Sobrante o insuficiencia                (12)</t>
  </si>
  <si>
    <t>Fecha:</t>
  </si>
  <si>
    <t>Año Fiscal</t>
  </si>
  <si>
    <t>2004-2005</t>
  </si>
  <si>
    <t>2005-2006</t>
  </si>
  <si>
    <t>2006-2007</t>
  </si>
  <si>
    <t>Nombre de la Agencia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</si>
</sst>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\ mmmm\,\ yyyy"/>
    <numFmt numFmtId="170" formatCode="mmm\-yyyy"/>
    <numFmt numFmtId="171" formatCode="[$-F800]dddd\,\ mmmm\ dd\,\ yyyy"/>
    <numFmt numFmtId="172" formatCode="[$-409]dddd\,\ mmmm\ dd\,\ yyyy"/>
    <numFmt numFmtId="173" formatCode="[$-500A]dddd\,\ dd&quot; de &quot;mmmm&quot; de &quot;yyyy"/>
    <numFmt numFmtId="174" formatCode="[$-500A]dddd\,\ dd&quot; de &quot;mmmm&quot; de &quot;yyyy;@"/>
    <numFmt numFmtId="175" formatCode="\ dd&quot; de &quot;mmmm&quot; de &quot;yyyy;@"/>
    <numFmt numFmtId="176" formatCode="[$-500A]\ dd&quot; de &quot;mmmm&quot; de &quot;yyyy;@"/>
    <numFmt numFmtId="177" formatCode="dd/mm/yyyy;@"/>
    <numFmt numFmtId="178" formatCode="[$-500A]\ dd&quot; de &quot;mmmm&quot; de &quot;yyyy"/>
    <numFmt numFmtId="179" formatCode="d\-mmm\-yyyy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10"/>
      <color indexed="18"/>
      <name val="Georgia"/>
      <family val="1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38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3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64" fontId="0" fillId="0" borderId="0" xfId="15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164" fontId="0" fillId="0" borderId="0" xfId="15" applyNumberForma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>
      <alignment/>
    </xf>
    <xf numFmtId="41" fontId="0" fillId="0" borderId="0" xfId="15" applyNumberFormat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Border="1" applyAlignment="1">
      <alignment horizontal="right"/>
    </xf>
    <xf numFmtId="38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38" fontId="5" fillId="0" borderId="1" xfId="15" applyNumberFormat="1" applyFont="1" applyBorder="1" applyAlignment="1" applyProtection="1">
      <alignment/>
      <protection locked="0"/>
    </xf>
    <xf numFmtId="38" fontId="5" fillId="0" borderId="1" xfId="15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ill="1" applyBorder="1" applyAlignment="1" applyProtection="1">
      <alignment/>
      <protection/>
    </xf>
    <xf numFmtId="38" fontId="5" fillId="2" borderId="1" xfId="15" applyNumberFormat="1" applyFont="1" applyFill="1" applyBorder="1" applyAlignment="1">
      <alignment/>
    </xf>
    <xf numFmtId="38" fontId="4" fillId="2" borderId="1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0" fillId="3" borderId="1" xfId="15" applyNumberFormat="1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15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6" fontId="5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164" fontId="10" fillId="3" borderId="3" xfId="1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8" fontId="9" fillId="5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28575</xdr:rowOff>
    </xdr:from>
    <xdr:to>
      <xdr:col>6</xdr:col>
      <xdr:colOff>171450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90525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workbookViewId="0" topLeftCell="A1">
      <pane ySplit="11" topLeftCell="BM15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22.00390625" style="0" customWidth="1"/>
    <col min="2" max="2" width="10.00390625" style="0" customWidth="1"/>
    <col min="3" max="3" width="11.7109375" style="0" customWidth="1"/>
    <col min="4" max="4" width="9.421875" style="0" customWidth="1"/>
    <col min="5" max="5" width="10.7109375" style="0" customWidth="1"/>
    <col min="6" max="6" width="10.57421875" style="2" customWidth="1"/>
    <col min="7" max="7" width="11.421875" style="2" customWidth="1"/>
    <col min="8" max="8" width="10.7109375" style="3" customWidth="1"/>
    <col min="9" max="9" width="8.57421875" style="3" customWidth="1"/>
    <col min="10" max="10" width="10.00390625" style="0" customWidth="1"/>
    <col min="11" max="11" width="8.57421875" style="0" customWidth="1"/>
    <col min="12" max="12" width="10.8515625" style="0" customWidth="1"/>
    <col min="13" max="13" width="7.7109375" style="0" customWidth="1"/>
    <col min="14" max="14" width="10.8515625" style="0" bestFit="1" customWidth="1"/>
  </cols>
  <sheetData>
    <row r="1" spans="11:12" ht="12.75">
      <c r="K1" s="57" t="s">
        <v>106</v>
      </c>
      <c r="L1" s="57"/>
    </row>
    <row r="2" spans="1:13" ht="15.7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5"/>
      <c r="B4" s="15"/>
      <c r="C4" s="15"/>
      <c r="D4" s="15"/>
      <c r="E4" s="15"/>
      <c r="F4" s="15"/>
      <c r="G4" s="15"/>
      <c r="H4" s="15"/>
      <c r="I4" s="15"/>
      <c r="J4" s="54"/>
      <c r="K4" s="15"/>
      <c r="L4" s="15"/>
      <c r="M4" s="15"/>
    </row>
    <row r="5" ht="12.75">
      <c r="F5" s="2">
        <v>38205</v>
      </c>
    </row>
    <row r="6" spans="1:4" ht="12.75">
      <c r="A6" s="58" t="s">
        <v>191</v>
      </c>
      <c r="B6" s="59"/>
      <c r="C6" s="59"/>
      <c r="D6" s="59"/>
    </row>
    <row r="7" spans="1:13" ht="15.75" customHeight="1">
      <c r="A7" s="57" t="s">
        <v>165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5"/>
    </row>
    <row r="8" spans="1:13" ht="15.75" customHeight="1">
      <c r="A8" s="49"/>
      <c r="B8" s="49"/>
      <c r="C8" s="49"/>
      <c r="D8" s="49"/>
      <c r="E8" s="61" t="s">
        <v>187</v>
      </c>
      <c r="F8" s="62"/>
      <c r="G8" s="49"/>
      <c r="H8" s="49"/>
      <c r="I8" s="49"/>
      <c r="J8" s="49"/>
      <c r="K8" s="53"/>
      <c r="L8" s="49"/>
      <c r="M8" s="15"/>
    </row>
    <row r="9" spans="1:13" ht="18" customHeight="1">
      <c r="A9" s="50" t="s">
        <v>186</v>
      </c>
      <c r="B9" s="55"/>
      <c r="C9" s="55"/>
      <c r="D9" s="47"/>
      <c r="E9" s="60"/>
      <c r="F9" s="60"/>
      <c r="G9" s="5"/>
      <c r="H9" s="5"/>
      <c r="J9" s="4"/>
      <c r="K9" s="4"/>
      <c r="L9" s="4"/>
      <c r="M9" s="4"/>
    </row>
    <row r="10" spans="1:12" s="30" customFormat="1" ht="62.25" customHeight="1">
      <c r="A10" s="45" t="s">
        <v>108</v>
      </c>
      <c r="B10" s="45" t="s">
        <v>109</v>
      </c>
      <c r="C10" s="45" t="s">
        <v>110</v>
      </c>
      <c r="D10" s="45" t="s">
        <v>111</v>
      </c>
      <c r="E10" s="46" t="s">
        <v>184</v>
      </c>
      <c r="F10" s="46" t="s">
        <v>175</v>
      </c>
      <c r="G10" s="46" t="s">
        <v>176</v>
      </c>
      <c r="H10" s="46" t="s">
        <v>177</v>
      </c>
      <c r="I10" s="45" t="s">
        <v>178</v>
      </c>
      <c r="J10" s="45" t="s">
        <v>179</v>
      </c>
      <c r="K10" s="45" t="s">
        <v>180</v>
      </c>
      <c r="L10" s="46" t="s">
        <v>185</v>
      </c>
    </row>
    <row r="11" spans="1:12" s="30" customFormat="1" ht="9" customHeight="1">
      <c r="A11" s="51"/>
      <c r="B11" s="51"/>
      <c r="C11" s="51"/>
      <c r="D11" s="42" t="s">
        <v>112</v>
      </c>
      <c r="E11" s="48"/>
      <c r="F11" s="52"/>
      <c r="G11" s="52"/>
      <c r="H11" s="42" t="s">
        <v>181</v>
      </c>
      <c r="I11" s="42" t="s">
        <v>182</v>
      </c>
      <c r="J11" s="51"/>
      <c r="K11" s="51"/>
      <c r="L11" s="42" t="s">
        <v>183</v>
      </c>
    </row>
    <row r="12" spans="1:16" s="26" customFormat="1" ht="26.25" customHeight="1">
      <c r="A12" s="31" t="s">
        <v>1</v>
      </c>
      <c r="B12" s="33"/>
      <c r="C12" s="33"/>
      <c r="D12" s="38">
        <f>B12+C12</f>
        <v>0</v>
      </c>
      <c r="E12" s="34"/>
      <c r="F12" s="34"/>
      <c r="G12" s="33"/>
      <c r="H12" s="38">
        <f>E12+F12+G12</f>
        <v>0</v>
      </c>
      <c r="I12" s="38">
        <f>D12-H12</f>
        <v>0</v>
      </c>
      <c r="J12" s="33"/>
      <c r="K12" s="33"/>
      <c r="L12" s="38">
        <f>+I12+J12+K12</f>
        <v>0</v>
      </c>
      <c r="P12" s="27"/>
    </row>
    <row r="13" spans="1:16" s="26" customFormat="1" ht="24">
      <c r="A13" s="31" t="s">
        <v>102</v>
      </c>
      <c r="B13" s="33"/>
      <c r="C13" s="33"/>
      <c r="D13" s="38">
        <f aca="true" t="shared" si="0" ref="D13:D25">B13+C13</f>
        <v>0</v>
      </c>
      <c r="E13" s="34"/>
      <c r="F13" s="34"/>
      <c r="G13" s="33"/>
      <c r="H13" s="38">
        <f aca="true" t="shared" si="1" ref="H13:H25">E13+F13+G13</f>
        <v>0</v>
      </c>
      <c r="I13" s="38">
        <f aca="true" t="shared" si="2" ref="I13:I25">D13-H13</f>
        <v>0</v>
      </c>
      <c r="J13" s="33"/>
      <c r="K13" s="33"/>
      <c r="L13" s="38">
        <f aca="true" t="shared" si="3" ref="L13:L25">+I13+J13+K13</f>
        <v>0</v>
      </c>
      <c r="P13" s="27"/>
    </row>
    <row r="14" spans="1:12" s="26" customFormat="1" ht="15" customHeight="1">
      <c r="A14" s="31" t="s">
        <v>103</v>
      </c>
      <c r="B14" s="33"/>
      <c r="C14" s="33"/>
      <c r="D14" s="38">
        <f t="shared" si="0"/>
        <v>0</v>
      </c>
      <c r="E14" s="34"/>
      <c r="F14" s="34"/>
      <c r="G14" s="33"/>
      <c r="H14" s="38">
        <f t="shared" si="1"/>
        <v>0</v>
      </c>
      <c r="I14" s="38">
        <f t="shared" si="2"/>
        <v>0</v>
      </c>
      <c r="J14" s="33"/>
      <c r="K14" s="33"/>
      <c r="L14" s="38">
        <f t="shared" si="3"/>
        <v>0</v>
      </c>
    </row>
    <row r="15" spans="1:12" s="26" customFormat="1" ht="24">
      <c r="A15" s="35" t="s">
        <v>166</v>
      </c>
      <c r="B15" s="33"/>
      <c r="C15" s="33"/>
      <c r="D15" s="38">
        <f>B15+C15</f>
        <v>0</v>
      </c>
      <c r="E15" s="34"/>
      <c r="F15" s="34"/>
      <c r="G15" s="33"/>
      <c r="H15" s="38">
        <f t="shared" si="1"/>
        <v>0</v>
      </c>
      <c r="I15" s="38">
        <f t="shared" si="2"/>
        <v>0</v>
      </c>
      <c r="J15" s="33"/>
      <c r="K15" s="33"/>
      <c r="L15" s="38">
        <f>+I15+J15+K15</f>
        <v>0</v>
      </c>
    </row>
    <row r="16" spans="1:12" s="26" customFormat="1" ht="24">
      <c r="A16" s="31" t="s">
        <v>167</v>
      </c>
      <c r="B16" s="33"/>
      <c r="C16" s="33"/>
      <c r="D16" s="38">
        <f t="shared" si="0"/>
        <v>0</v>
      </c>
      <c r="E16" s="34"/>
      <c r="F16" s="34"/>
      <c r="G16" s="33"/>
      <c r="H16" s="38">
        <f t="shared" si="1"/>
        <v>0</v>
      </c>
      <c r="I16" s="38">
        <f t="shared" si="2"/>
        <v>0</v>
      </c>
      <c r="J16" s="33"/>
      <c r="K16" s="33"/>
      <c r="L16" s="38">
        <f t="shared" si="3"/>
        <v>0</v>
      </c>
    </row>
    <row r="17" spans="1:12" s="26" customFormat="1" ht="24">
      <c r="A17" s="31" t="s">
        <v>104</v>
      </c>
      <c r="B17" s="33"/>
      <c r="C17" s="33"/>
      <c r="D17" s="38">
        <f t="shared" si="0"/>
        <v>0</v>
      </c>
      <c r="E17" s="34"/>
      <c r="F17" s="34"/>
      <c r="G17" s="33"/>
      <c r="H17" s="38">
        <f t="shared" si="1"/>
        <v>0</v>
      </c>
      <c r="I17" s="38">
        <f t="shared" si="2"/>
        <v>0</v>
      </c>
      <c r="J17" s="33"/>
      <c r="K17" s="33"/>
      <c r="L17" s="38">
        <f t="shared" si="3"/>
        <v>0</v>
      </c>
    </row>
    <row r="18" spans="1:12" s="26" customFormat="1" ht="24">
      <c r="A18" s="31" t="s">
        <v>168</v>
      </c>
      <c r="B18" s="33"/>
      <c r="C18" s="33"/>
      <c r="D18" s="38">
        <f t="shared" si="0"/>
        <v>0</v>
      </c>
      <c r="E18" s="34"/>
      <c r="F18" s="34"/>
      <c r="G18" s="33"/>
      <c r="H18" s="38">
        <f t="shared" si="1"/>
        <v>0</v>
      </c>
      <c r="I18" s="38">
        <f t="shared" si="2"/>
        <v>0</v>
      </c>
      <c r="J18" s="33"/>
      <c r="K18" s="33"/>
      <c r="L18" s="38">
        <f t="shared" si="3"/>
        <v>0</v>
      </c>
    </row>
    <row r="19" spans="1:12" s="26" customFormat="1" ht="12">
      <c r="A19" s="31" t="s">
        <v>105</v>
      </c>
      <c r="B19" s="33"/>
      <c r="C19" s="33"/>
      <c r="D19" s="38">
        <f t="shared" si="0"/>
        <v>0</v>
      </c>
      <c r="E19" s="34"/>
      <c r="F19" s="34"/>
      <c r="G19" s="33"/>
      <c r="H19" s="38">
        <f t="shared" si="1"/>
        <v>0</v>
      </c>
      <c r="I19" s="38">
        <f t="shared" si="2"/>
        <v>0</v>
      </c>
      <c r="J19" s="33"/>
      <c r="K19" s="33"/>
      <c r="L19" s="38">
        <f t="shared" si="3"/>
        <v>0</v>
      </c>
    </row>
    <row r="20" spans="1:12" s="26" customFormat="1" ht="12">
      <c r="A20" s="31" t="s">
        <v>169</v>
      </c>
      <c r="B20" s="33"/>
      <c r="C20" s="33"/>
      <c r="D20" s="38">
        <f t="shared" si="0"/>
        <v>0</v>
      </c>
      <c r="E20" s="34"/>
      <c r="F20" s="34"/>
      <c r="G20" s="33"/>
      <c r="H20" s="38">
        <f t="shared" si="1"/>
        <v>0</v>
      </c>
      <c r="I20" s="38">
        <f t="shared" si="2"/>
        <v>0</v>
      </c>
      <c r="J20" s="33"/>
      <c r="K20" s="33"/>
      <c r="L20" s="38">
        <f t="shared" si="3"/>
        <v>0</v>
      </c>
    </row>
    <row r="21" spans="1:12" s="28" customFormat="1" ht="12">
      <c r="A21" s="31" t="s">
        <v>170</v>
      </c>
      <c r="B21" s="33"/>
      <c r="C21" s="33"/>
      <c r="D21" s="38">
        <f t="shared" si="0"/>
        <v>0</v>
      </c>
      <c r="E21" s="34"/>
      <c r="F21" s="34"/>
      <c r="G21" s="33"/>
      <c r="H21" s="38">
        <f t="shared" si="1"/>
        <v>0</v>
      </c>
      <c r="I21" s="38">
        <f t="shared" si="2"/>
        <v>0</v>
      </c>
      <c r="J21" s="33"/>
      <c r="K21" s="33"/>
      <c r="L21" s="38">
        <f t="shared" si="3"/>
        <v>0</v>
      </c>
    </row>
    <row r="22" spans="1:12" s="26" customFormat="1" ht="12">
      <c r="A22" s="32" t="s">
        <v>171</v>
      </c>
      <c r="B22" s="33"/>
      <c r="C22" s="33"/>
      <c r="D22" s="38">
        <f t="shared" si="0"/>
        <v>0</v>
      </c>
      <c r="E22" s="34"/>
      <c r="F22" s="34"/>
      <c r="G22" s="33"/>
      <c r="H22" s="38">
        <f t="shared" si="1"/>
        <v>0</v>
      </c>
      <c r="I22" s="38">
        <f t="shared" si="2"/>
        <v>0</v>
      </c>
      <c r="J22" s="33"/>
      <c r="K22" s="33"/>
      <c r="L22" s="38">
        <f t="shared" si="3"/>
        <v>0</v>
      </c>
    </row>
    <row r="23" spans="1:12" s="26" customFormat="1" ht="12">
      <c r="A23" s="32" t="s">
        <v>172</v>
      </c>
      <c r="B23" s="33"/>
      <c r="C23" s="33"/>
      <c r="D23" s="38">
        <f t="shared" si="0"/>
        <v>0</v>
      </c>
      <c r="E23" s="34"/>
      <c r="F23" s="34"/>
      <c r="G23" s="33"/>
      <c r="H23" s="38">
        <f t="shared" si="1"/>
        <v>0</v>
      </c>
      <c r="I23" s="38">
        <f t="shared" si="2"/>
        <v>0</v>
      </c>
      <c r="J23" s="33"/>
      <c r="K23" s="33"/>
      <c r="L23" s="38">
        <f t="shared" si="3"/>
        <v>0</v>
      </c>
    </row>
    <row r="24" spans="1:12" s="26" customFormat="1" ht="24">
      <c r="A24" s="32" t="s">
        <v>173</v>
      </c>
      <c r="B24" s="33"/>
      <c r="C24" s="33"/>
      <c r="D24" s="38">
        <f t="shared" si="0"/>
        <v>0</v>
      </c>
      <c r="E24" s="34"/>
      <c r="F24" s="34"/>
      <c r="G24" s="33"/>
      <c r="H24" s="38">
        <f t="shared" si="1"/>
        <v>0</v>
      </c>
      <c r="I24" s="38">
        <f t="shared" si="2"/>
        <v>0</v>
      </c>
      <c r="J24" s="33"/>
      <c r="K24" s="33"/>
      <c r="L24" s="38">
        <f t="shared" si="3"/>
        <v>0</v>
      </c>
    </row>
    <row r="25" spans="1:12" s="28" customFormat="1" ht="12">
      <c r="A25" s="31" t="s">
        <v>174</v>
      </c>
      <c r="B25" s="33"/>
      <c r="C25" s="33"/>
      <c r="D25" s="38">
        <f t="shared" si="0"/>
        <v>0</v>
      </c>
      <c r="E25" s="34"/>
      <c r="F25" s="34"/>
      <c r="G25" s="33"/>
      <c r="H25" s="38">
        <f t="shared" si="1"/>
        <v>0</v>
      </c>
      <c r="I25" s="38">
        <f t="shared" si="2"/>
        <v>0</v>
      </c>
      <c r="J25" s="33"/>
      <c r="K25" s="33"/>
      <c r="L25" s="38">
        <f t="shared" si="3"/>
        <v>0</v>
      </c>
    </row>
    <row r="26" spans="1:12" s="29" customFormat="1" ht="21.75" customHeight="1">
      <c r="A26" s="44" t="s">
        <v>0</v>
      </c>
      <c r="B26" s="39">
        <f aca="true" t="shared" si="4" ref="B26:L26">SUM(B12:B25)</f>
        <v>0</v>
      </c>
      <c r="C26" s="39">
        <f t="shared" si="4"/>
        <v>0</v>
      </c>
      <c r="D26" s="39">
        <f t="shared" si="4"/>
        <v>0</v>
      </c>
      <c r="E26" s="39">
        <f t="shared" si="4"/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4"/>
        <v>0</v>
      </c>
      <c r="J26" s="39">
        <f t="shared" si="4"/>
        <v>0</v>
      </c>
      <c r="K26" s="39">
        <f t="shared" si="4"/>
        <v>0</v>
      </c>
      <c r="L26" s="39">
        <f t="shared" si="4"/>
        <v>0</v>
      </c>
    </row>
    <row r="27" spans="2:9" ht="12.75">
      <c r="B27" s="8"/>
      <c r="C27" s="8"/>
      <c r="D27" s="8"/>
      <c r="E27" s="2"/>
      <c r="G27" s="3"/>
      <c r="I27"/>
    </row>
    <row r="28" spans="1:12" ht="12.75">
      <c r="A28" s="7"/>
      <c r="B28" s="8"/>
      <c r="C28" s="8"/>
      <c r="D28" s="8"/>
      <c r="E28" s="17"/>
      <c r="F28" s="17"/>
      <c r="G28" s="18"/>
      <c r="H28" s="18"/>
      <c r="I28" s="8"/>
      <c r="L28" s="9"/>
    </row>
    <row r="29" spans="2:9" ht="12.75">
      <c r="B29" s="8"/>
      <c r="C29" s="8"/>
      <c r="D29" s="8"/>
      <c r="E29" s="17"/>
      <c r="F29" s="17"/>
      <c r="G29" s="18"/>
      <c r="H29" s="18"/>
      <c r="I29" s="8"/>
    </row>
    <row r="30" spans="1:12" ht="12.75">
      <c r="A30" s="4"/>
      <c r="B30" s="10"/>
      <c r="C30" s="10"/>
      <c r="D30" s="10"/>
      <c r="E30" s="14"/>
      <c r="F30" s="14"/>
      <c r="G30" s="18"/>
      <c r="H30" s="18"/>
      <c r="I30" s="7"/>
      <c r="L30" s="11"/>
    </row>
    <row r="31" spans="2:13" ht="12.75">
      <c r="B31" s="8"/>
      <c r="C31" s="8"/>
      <c r="D31" s="8"/>
      <c r="E31" s="14"/>
      <c r="F31" s="14"/>
      <c r="G31" s="18"/>
      <c r="H31" s="18"/>
      <c r="I31" s="8"/>
      <c r="M31" s="12"/>
    </row>
    <row r="32" spans="2:9" ht="12.75">
      <c r="B32" s="7"/>
      <c r="C32" s="7"/>
      <c r="D32" s="7"/>
      <c r="E32" s="6"/>
      <c r="F32" s="6"/>
      <c r="G32" s="18"/>
      <c r="H32" s="18"/>
      <c r="I32" s="7"/>
    </row>
    <row r="33" spans="2:10" ht="12.75">
      <c r="B33" s="7"/>
      <c r="C33" s="8"/>
      <c r="D33" s="7"/>
      <c r="E33" s="7"/>
      <c r="F33" s="17"/>
      <c r="G33" s="17"/>
      <c r="H33" s="18"/>
      <c r="I33" s="18"/>
      <c r="J33" s="7"/>
    </row>
    <row r="34" spans="1:10" ht="12.75">
      <c r="A34" s="4"/>
      <c r="B34" s="7"/>
      <c r="C34" s="7"/>
      <c r="D34" s="7"/>
      <c r="E34" s="7"/>
      <c r="F34" s="17"/>
      <c r="G34" s="17"/>
      <c r="H34" s="18"/>
      <c r="I34" s="18"/>
      <c r="J34" s="7"/>
    </row>
    <row r="35" spans="2:10" ht="12.75">
      <c r="B35" s="7"/>
      <c r="C35" s="7"/>
      <c r="D35" s="7"/>
      <c r="E35" s="7"/>
      <c r="F35" s="17"/>
      <c r="G35" s="17"/>
      <c r="H35" s="18"/>
      <c r="I35" s="18"/>
      <c r="J35" s="7"/>
    </row>
    <row r="36" spans="2:10" ht="12.75">
      <c r="B36" s="7"/>
      <c r="C36" s="17"/>
      <c r="D36" s="7"/>
      <c r="E36" s="7"/>
      <c r="F36" s="17"/>
      <c r="G36" s="17"/>
      <c r="H36" s="19"/>
      <c r="I36" s="19"/>
      <c r="J36" s="7"/>
    </row>
    <row r="37" spans="2:10" ht="12.75">
      <c r="B37" s="7"/>
      <c r="C37" s="17"/>
      <c r="D37" s="7"/>
      <c r="E37" s="7"/>
      <c r="F37" s="17"/>
      <c r="G37" s="17"/>
      <c r="H37" s="7"/>
      <c r="I37" s="18"/>
      <c r="J37" s="7"/>
    </row>
    <row r="38" spans="2:10" ht="12.75">
      <c r="B38" s="7"/>
      <c r="C38" s="17"/>
      <c r="D38" s="7"/>
      <c r="E38" s="7"/>
      <c r="F38" s="17"/>
      <c r="G38" s="17"/>
      <c r="H38" s="7"/>
      <c r="I38" s="18"/>
      <c r="J38" s="7"/>
    </row>
    <row r="39" spans="2:10" ht="12.75">
      <c r="B39" s="7"/>
      <c r="C39" s="6"/>
      <c r="D39" s="7"/>
      <c r="E39" s="7"/>
      <c r="F39" s="17"/>
      <c r="G39" s="17"/>
      <c r="H39" s="7"/>
      <c r="I39" s="18"/>
      <c r="J39" s="7"/>
    </row>
    <row r="40" spans="1:10" ht="12.75">
      <c r="A40" s="13"/>
      <c r="B40" s="7"/>
      <c r="C40" s="6"/>
      <c r="D40" s="7"/>
      <c r="E40" s="7"/>
      <c r="F40" s="17"/>
      <c r="G40" s="17"/>
      <c r="H40" s="7"/>
      <c r="I40" s="18"/>
      <c r="J40" s="7"/>
    </row>
    <row r="41" spans="2:10" ht="12.75">
      <c r="B41" s="7"/>
      <c r="C41" s="14"/>
      <c r="D41" s="7"/>
      <c r="E41" s="7"/>
      <c r="F41" s="17"/>
      <c r="G41" s="17"/>
      <c r="H41" s="7"/>
      <c r="I41" s="18"/>
      <c r="J41" s="7"/>
    </row>
    <row r="42" spans="2:10" ht="12.75">
      <c r="B42" s="7"/>
      <c r="C42" s="6"/>
      <c r="D42" s="7"/>
      <c r="E42" s="7"/>
      <c r="F42" s="17"/>
      <c r="G42" s="17"/>
      <c r="H42" s="7"/>
      <c r="I42" s="18"/>
      <c r="J42" s="7"/>
    </row>
    <row r="43" spans="2:10" ht="12.75">
      <c r="B43" s="7"/>
      <c r="C43" s="6"/>
      <c r="D43" s="7"/>
      <c r="E43" s="7"/>
      <c r="F43" s="17"/>
      <c r="G43" s="17"/>
      <c r="H43" s="7"/>
      <c r="I43" s="18"/>
      <c r="J43" s="7"/>
    </row>
    <row r="44" spans="2:10" ht="12.75">
      <c r="B44" s="7"/>
      <c r="C44" s="6"/>
      <c r="D44" s="7"/>
      <c r="E44" s="7"/>
      <c r="F44" s="17"/>
      <c r="G44" s="17"/>
      <c r="H44" s="7"/>
      <c r="I44" s="18"/>
      <c r="J44" s="7"/>
    </row>
    <row r="45" spans="2:10" ht="12.75">
      <c r="B45" s="7"/>
      <c r="C45" s="20"/>
      <c r="D45" s="7"/>
      <c r="E45" s="7"/>
      <c r="F45" s="17"/>
      <c r="G45" s="17"/>
      <c r="H45" s="7"/>
      <c r="I45" s="18"/>
      <c r="J45" s="7"/>
    </row>
    <row r="46" spans="2:10" ht="12.75">
      <c r="B46" s="7"/>
      <c r="C46" s="14"/>
      <c r="D46" s="7"/>
      <c r="E46" s="7"/>
      <c r="F46" s="17"/>
      <c r="G46" s="17"/>
      <c r="H46" s="21"/>
      <c r="I46" s="18"/>
      <c r="J46" s="7"/>
    </row>
    <row r="47" spans="2:10" ht="12.75">
      <c r="B47" s="7"/>
      <c r="C47" s="6"/>
      <c r="D47" s="7"/>
      <c r="E47" s="7"/>
      <c r="F47" s="17"/>
      <c r="G47" s="17"/>
      <c r="H47" s="18"/>
      <c r="I47" s="18"/>
      <c r="J47" s="7"/>
    </row>
    <row r="48" spans="2:10" ht="12.75">
      <c r="B48" s="7"/>
      <c r="C48" s="20"/>
      <c r="D48" s="7"/>
      <c r="E48" s="7"/>
      <c r="F48" s="17"/>
      <c r="G48" s="17"/>
      <c r="H48" s="18"/>
      <c r="I48" s="18"/>
      <c r="J48" s="7"/>
    </row>
    <row r="49" spans="2:10" ht="12.75">
      <c r="B49" s="7"/>
      <c r="C49" s="14"/>
      <c r="D49" s="7"/>
      <c r="E49" s="7"/>
      <c r="F49" s="17"/>
      <c r="G49" s="17"/>
      <c r="H49" s="18"/>
      <c r="I49" s="18"/>
      <c r="J49" s="7"/>
    </row>
    <row r="50" spans="2:10" ht="12.75">
      <c r="B50" s="7"/>
      <c r="C50" s="6"/>
      <c r="D50" s="7"/>
      <c r="E50" s="7"/>
      <c r="F50" s="17"/>
      <c r="G50" s="17"/>
      <c r="H50" s="18"/>
      <c r="I50" s="18"/>
      <c r="J50" s="7"/>
    </row>
    <row r="51" spans="2:10" ht="12.75">
      <c r="B51" s="7"/>
      <c r="C51" s="6"/>
      <c r="D51" s="7"/>
      <c r="E51" s="7"/>
      <c r="F51" s="17"/>
      <c r="G51" s="17"/>
      <c r="H51" s="19"/>
      <c r="I51" s="18"/>
      <c r="J51" s="7"/>
    </row>
    <row r="52" spans="2:10" ht="12.75">
      <c r="B52" s="7"/>
      <c r="C52" s="6"/>
      <c r="D52" s="7"/>
      <c r="E52" s="7"/>
      <c r="F52" s="17"/>
      <c r="G52" s="17"/>
      <c r="H52" s="18"/>
      <c r="I52" s="18"/>
      <c r="J52" s="7"/>
    </row>
    <row r="53" spans="2:10" ht="12.75">
      <c r="B53" s="7"/>
      <c r="C53" s="22"/>
      <c r="D53" s="7"/>
      <c r="E53" s="7"/>
      <c r="F53" s="17"/>
      <c r="G53" s="17"/>
      <c r="H53" s="18"/>
      <c r="I53" s="18"/>
      <c r="J53" s="7"/>
    </row>
    <row r="54" spans="2:10" ht="12.75">
      <c r="B54" s="7"/>
      <c r="C54" s="22"/>
      <c r="D54" s="7"/>
      <c r="E54" s="7"/>
      <c r="F54" s="17"/>
      <c r="G54" s="17"/>
      <c r="H54" s="18"/>
      <c r="I54" s="18"/>
      <c r="J54" s="7"/>
    </row>
    <row r="55" spans="2:10" ht="12.75">
      <c r="B55" s="7"/>
      <c r="C55" s="22"/>
      <c r="D55" s="7"/>
      <c r="E55" s="7"/>
      <c r="F55" s="17"/>
      <c r="G55" s="17"/>
      <c r="H55" s="18"/>
      <c r="I55" s="18"/>
      <c r="J55" s="7"/>
    </row>
    <row r="56" spans="2:10" ht="12.75">
      <c r="B56" s="7"/>
      <c r="C56" s="22"/>
      <c r="D56" s="7"/>
      <c r="E56" s="7"/>
      <c r="F56" s="17"/>
      <c r="G56" s="17"/>
      <c r="H56" s="18"/>
      <c r="I56" s="18"/>
      <c r="J56" s="7"/>
    </row>
    <row r="57" spans="2:10" ht="12.75">
      <c r="B57" s="7"/>
      <c r="C57" s="22"/>
      <c r="D57" s="7"/>
      <c r="E57" s="7"/>
      <c r="F57" s="17"/>
      <c r="G57" s="17"/>
      <c r="H57" s="18"/>
      <c r="I57" s="18"/>
      <c r="J57" s="7"/>
    </row>
    <row r="58" spans="2:10" ht="12.75">
      <c r="B58" s="7"/>
      <c r="C58" s="6"/>
      <c r="D58" s="7"/>
      <c r="E58" s="7"/>
      <c r="F58" s="17"/>
      <c r="G58" s="17"/>
      <c r="H58" s="18"/>
      <c r="I58" s="18"/>
      <c r="J58" s="7"/>
    </row>
    <row r="59" spans="2:10" ht="12.75">
      <c r="B59" s="7"/>
      <c r="C59" s="14"/>
      <c r="D59" s="7"/>
      <c r="E59" s="7"/>
      <c r="F59" s="17"/>
      <c r="G59" s="17"/>
      <c r="H59" s="18"/>
      <c r="I59" s="18"/>
      <c r="J59" s="7"/>
    </row>
    <row r="60" spans="2:10" s="4" customFormat="1" ht="12.75">
      <c r="B60" s="21"/>
      <c r="C60" s="23"/>
      <c r="D60" s="21"/>
      <c r="E60" s="21"/>
      <c r="F60" s="24"/>
      <c r="G60" s="24"/>
      <c r="H60" s="25"/>
      <c r="I60" s="25"/>
      <c r="J60" s="21"/>
    </row>
    <row r="61" spans="2:10" ht="12.75">
      <c r="B61" s="7"/>
      <c r="C61" s="7"/>
      <c r="D61" s="7"/>
      <c r="E61" s="7"/>
      <c r="F61" s="17"/>
      <c r="G61" s="17"/>
      <c r="H61" s="18"/>
      <c r="I61" s="18"/>
      <c r="J61" s="7"/>
    </row>
    <row r="62" spans="2:10" ht="12.75">
      <c r="B62" s="7"/>
      <c r="C62" s="7"/>
      <c r="D62" s="7"/>
      <c r="E62" s="7"/>
      <c r="F62" s="17"/>
      <c r="G62" s="17"/>
      <c r="H62" s="18"/>
      <c r="I62" s="18"/>
      <c r="J62" s="7"/>
    </row>
    <row r="63" spans="2:10" ht="12.75">
      <c r="B63" s="7"/>
      <c r="C63" s="7"/>
      <c r="D63" s="7"/>
      <c r="E63" s="7"/>
      <c r="F63" s="17"/>
      <c r="G63" s="17"/>
      <c r="H63" s="18"/>
      <c r="I63" s="18"/>
      <c r="J63" s="7"/>
    </row>
    <row r="64" spans="2:10" ht="12.75">
      <c r="B64" s="7"/>
      <c r="C64" s="7"/>
      <c r="D64" s="7"/>
      <c r="E64" s="7"/>
      <c r="F64" s="17"/>
      <c r="G64" s="17"/>
      <c r="H64" s="18"/>
      <c r="I64" s="18"/>
      <c r="J64" s="7"/>
    </row>
  </sheetData>
  <sheetProtection selectLockedCells="1"/>
  <mergeCells count="7">
    <mergeCell ref="B9:C9"/>
    <mergeCell ref="A2:L2"/>
    <mergeCell ref="A7:L7"/>
    <mergeCell ref="K1:L1"/>
    <mergeCell ref="A6:D6"/>
    <mergeCell ref="E9:F9"/>
    <mergeCell ref="E8:F8"/>
  </mergeCells>
  <dataValidations count="6">
    <dataValidation type="list" allowBlank="1" showInputMessage="1" showErrorMessage="1" prompt="Seleccione el nombre de su agencia." error="Debe seleccionar un nombre de la lista de agencias." sqref="A6">
      <formula1>nombre</formula1>
    </dataValidation>
    <dataValidation type="list" allowBlank="1" showInputMessage="1" showErrorMessage="1" prompt="Seleccione la fecha correspondiente." sqref="E11">
      <formula1>fecha</formula1>
    </dataValidation>
    <dataValidation type="date" allowBlank="1" showInputMessage="1" showErrorMessage="1" prompt="Escriba la fecha (mm/dd/yyyy) o sencillamente  presione Ctrl +;." sqref="B9:C9">
      <formula1>38169</formula1>
      <formula2>39629</formula2>
    </dataValidation>
    <dataValidation type="list" allowBlank="1" showInputMessage="1" showErrorMessage="1" prompt="Seleccione el año fiscal." sqref="E8:F8">
      <formula1>fiscal</formula1>
    </dataValidation>
    <dataValidation type="whole" allowBlank="1" showInputMessage="1" showErrorMessage="1" error="Debe entrar un número entero." sqref="J12:K25 B12:B25 E12:G25">
      <formula1>1</formula1>
      <formula2>100000000000</formula2>
    </dataValidation>
    <dataValidation type="whole" allowBlank="1" showInputMessage="1" showErrorMessage="1" error="Debe entrar un número entero." sqref="C12:C25">
      <formula1>-100000000</formula1>
      <formula2>100000000000</formula2>
    </dataValidation>
  </dataValidations>
  <printOptions/>
  <pageMargins left="0.32" right="0.26" top="0.74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1">
      <selection activeCell="A1" sqref="A1"/>
    </sheetView>
  </sheetViews>
  <sheetFormatPr defaultColWidth="9.140625" defaultRowHeight="12.75"/>
  <cols>
    <col min="1" max="1" width="68.28125" style="37" customWidth="1"/>
  </cols>
  <sheetData>
    <row r="1" ht="12.75">
      <c r="A1" s="36" t="s">
        <v>191</v>
      </c>
    </row>
    <row r="2" ht="12.75">
      <c r="A2" s="37" t="s">
        <v>2</v>
      </c>
    </row>
    <row r="3" ht="12.75">
      <c r="A3" s="37" t="s">
        <v>3</v>
      </c>
    </row>
    <row r="4" ht="12.75">
      <c r="A4" s="37" t="s">
        <v>116</v>
      </c>
    </row>
    <row r="5" ht="12.75">
      <c r="A5" s="37" t="s">
        <v>4</v>
      </c>
    </row>
    <row r="6" ht="12.75">
      <c r="A6" s="37" t="s">
        <v>5</v>
      </c>
    </row>
    <row r="7" ht="12.75">
      <c r="A7" s="37" t="s">
        <v>6</v>
      </c>
    </row>
    <row r="8" ht="12.75">
      <c r="A8" s="37" t="s">
        <v>7</v>
      </c>
    </row>
    <row r="9" ht="12.75">
      <c r="A9" s="37" t="s">
        <v>8</v>
      </c>
    </row>
    <row r="10" ht="12.75">
      <c r="A10" s="37" t="s">
        <v>9</v>
      </c>
    </row>
    <row r="11" ht="12.75">
      <c r="A11" s="37" t="s">
        <v>10</v>
      </c>
    </row>
    <row r="12" ht="12.75">
      <c r="A12" s="37" t="s">
        <v>11</v>
      </c>
    </row>
    <row r="13" ht="12.75">
      <c r="A13" s="37" t="s">
        <v>12</v>
      </c>
    </row>
    <row r="14" ht="12.75">
      <c r="A14" s="37" t="s">
        <v>13</v>
      </c>
    </row>
    <row r="15" ht="12.75">
      <c r="A15" s="37" t="s">
        <v>117</v>
      </c>
    </row>
    <row r="16" ht="12.75">
      <c r="A16" s="37" t="s">
        <v>118</v>
      </c>
    </row>
    <row r="17" ht="12.75">
      <c r="A17" s="37" t="s">
        <v>14</v>
      </c>
    </row>
    <row r="18" ht="12.75">
      <c r="A18" s="37" t="s">
        <v>119</v>
      </c>
    </row>
    <row r="19" ht="12.75">
      <c r="A19" s="37" t="s">
        <v>15</v>
      </c>
    </row>
    <row r="20" ht="12.75">
      <c r="A20" s="37" t="s">
        <v>120</v>
      </c>
    </row>
    <row r="21" ht="12.75">
      <c r="A21" s="37" t="s">
        <v>16</v>
      </c>
    </row>
    <row r="22" ht="12.75">
      <c r="A22" s="37" t="s">
        <v>17</v>
      </c>
    </row>
    <row r="23" ht="12.75">
      <c r="A23" s="37" t="s">
        <v>18</v>
      </c>
    </row>
    <row r="24" ht="12.75">
      <c r="A24" s="37" t="s">
        <v>19</v>
      </c>
    </row>
    <row r="25" ht="12.75">
      <c r="A25" s="37" t="s">
        <v>20</v>
      </c>
    </row>
    <row r="26" ht="12.75">
      <c r="A26" s="37" t="s">
        <v>21</v>
      </c>
    </row>
    <row r="27" ht="12.75">
      <c r="A27" s="37" t="s">
        <v>22</v>
      </c>
    </row>
    <row r="28" ht="12.75">
      <c r="A28" s="37" t="s">
        <v>23</v>
      </c>
    </row>
    <row r="29" ht="12.75">
      <c r="A29" s="37" t="s">
        <v>121</v>
      </c>
    </row>
    <row r="30" ht="12.75">
      <c r="A30" s="37" t="s">
        <v>122</v>
      </c>
    </row>
    <row r="31" ht="12.75">
      <c r="A31" s="37" t="s">
        <v>123</v>
      </c>
    </row>
    <row r="32" ht="12.75">
      <c r="A32" s="37" t="s">
        <v>124</v>
      </c>
    </row>
    <row r="33" ht="12.75">
      <c r="A33" s="37" t="s">
        <v>125</v>
      </c>
    </row>
    <row r="34" ht="12.75">
      <c r="A34" s="37" t="s">
        <v>126</v>
      </c>
    </row>
    <row r="35" ht="12.75">
      <c r="A35" s="37" t="s">
        <v>127</v>
      </c>
    </row>
    <row r="36" ht="12.75">
      <c r="A36" s="37" t="s">
        <v>128</v>
      </c>
    </row>
    <row r="37" ht="12.75">
      <c r="A37" s="37" t="s">
        <v>129</v>
      </c>
    </row>
    <row r="38" ht="12.75">
      <c r="A38" s="37" t="s">
        <v>130</v>
      </c>
    </row>
    <row r="39" ht="12.75">
      <c r="A39" s="37" t="s">
        <v>131</v>
      </c>
    </row>
    <row r="40" ht="12.75">
      <c r="A40" s="37" t="s">
        <v>132</v>
      </c>
    </row>
    <row r="41" ht="12.75">
      <c r="A41" s="37" t="s">
        <v>133</v>
      </c>
    </row>
    <row r="42" ht="12.75">
      <c r="A42" s="37" t="s">
        <v>134</v>
      </c>
    </row>
    <row r="43" ht="12.75">
      <c r="A43" s="37" t="s">
        <v>135</v>
      </c>
    </row>
    <row r="44" ht="12.75">
      <c r="A44" s="37" t="s">
        <v>136</v>
      </c>
    </row>
    <row r="45" ht="12.75">
      <c r="A45" s="37" t="s">
        <v>137</v>
      </c>
    </row>
    <row r="46" ht="12.75">
      <c r="A46" s="37" t="s">
        <v>138</v>
      </c>
    </row>
    <row r="47" ht="12.75">
      <c r="A47" s="37" t="s">
        <v>139</v>
      </c>
    </row>
    <row r="48" ht="12.75">
      <c r="A48" s="37" t="s">
        <v>140</v>
      </c>
    </row>
    <row r="49" ht="12.75">
      <c r="A49" s="37" t="s">
        <v>141</v>
      </c>
    </row>
    <row r="50" ht="12.75">
      <c r="A50" s="37" t="s">
        <v>24</v>
      </c>
    </row>
    <row r="51" ht="12.75">
      <c r="A51" s="37" t="s">
        <v>25</v>
      </c>
    </row>
    <row r="52" ht="12.75">
      <c r="A52" s="37" t="s">
        <v>26</v>
      </c>
    </row>
    <row r="53" ht="12.75">
      <c r="A53" s="37" t="s">
        <v>27</v>
      </c>
    </row>
    <row r="54" ht="12.75">
      <c r="A54" s="37" t="s">
        <v>28</v>
      </c>
    </row>
    <row r="55" ht="12.75">
      <c r="A55" s="37" t="s">
        <v>29</v>
      </c>
    </row>
    <row r="56" ht="12.75">
      <c r="A56" s="37" t="s">
        <v>30</v>
      </c>
    </row>
    <row r="57" ht="12.75">
      <c r="A57" s="37" t="s">
        <v>31</v>
      </c>
    </row>
    <row r="58" ht="12.75">
      <c r="A58" s="37" t="s">
        <v>142</v>
      </c>
    </row>
    <row r="59" ht="12.75">
      <c r="A59" s="37" t="s">
        <v>143</v>
      </c>
    </row>
    <row r="60" ht="12.75">
      <c r="A60" s="37" t="s">
        <v>144</v>
      </c>
    </row>
    <row r="61" ht="12.75">
      <c r="A61" s="37" t="s">
        <v>145</v>
      </c>
    </row>
    <row r="62" ht="12.75">
      <c r="A62" s="37" t="s">
        <v>32</v>
      </c>
    </row>
    <row r="63" ht="12.75">
      <c r="A63" s="37" t="s">
        <v>33</v>
      </c>
    </row>
    <row r="64" ht="12.75">
      <c r="A64" s="37" t="s">
        <v>34</v>
      </c>
    </row>
    <row r="65" ht="12.75">
      <c r="A65" s="37" t="s">
        <v>35</v>
      </c>
    </row>
    <row r="66" ht="12.75">
      <c r="A66" s="37" t="s">
        <v>146</v>
      </c>
    </row>
    <row r="67" ht="12.75">
      <c r="A67" s="37" t="s">
        <v>147</v>
      </c>
    </row>
    <row r="68" ht="12.75">
      <c r="A68" s="37" t="s">
        <v>148</v>
      </c>
    </row>
    <row r="69" ht="12.75">
      <c r="A69" s="37" t="s">
        <v>149</v>
      </c>
    </row>
    <row r="70" ht="12.75">
      <c r="A70" s="37" t="s">
        <v>150</v>
      </c>
    </row>
    <row r="71" ht="12.75">
      <c r="A71" s="37" t="s">
        <v>151</v>
      </c>
    </row>
    <row r="72" ht="12.75">
      <c r="A72" s="37" t="s">
        <v>152</v>
      </c>
    </row>
    <row r="73" ht="12.75">
      <c r="A73" s="37" t="s">
        <v>153</v>
      </c>
    </row>
    <row r="74" ht="12.75">
      <c r="A74" s="37" t="s">
        <v>154</v>
      </c>
    </row>
    <row r="75" ht="12.75">
      <c r="A75" s="37" t="s">
        <v>155</v>
      </c>
    </row>
    <row r="76" ht="12.75">
      <c r="A76" s="37" t="s">
        <v>156</v>
      </c>
    </row>
    <row r="77" ht="12.75">
      <c r="A77" s="37" t="s">
        <v>157</v>
      </c>
    </row>
    <row r="78" ht="12.75">
      <c r="A78" s="37" t="s">
        <v>158</v>
      </c>
    </row>
    <row r="79" ht="12.75">
      <c r="A79" s="37" t="s">
        <v>36</v>
      </c>
    </row>
    <row r="80" ht="12.75">
      <c r="A80" s="37" t="s">
        <v>37</v>
      </c>
    </row>
    <row r="81" ht="12.75">
      <c r="A81" s="37" t="s">
        <v>38</v>
      </c>
    </row>
    <row r="82" ht="12.75">
      <c r="A82" s="37" t="s">
        <v>39</v>
      </c>
    </row>
    <row r="83" ht="12.75">
      <c r="A83" s="37" t="s">
        <v>40</v>
      </c>
    </row>
    <row r="84" ht="12.75">
      <c r="A84" s="37" t="s">
        <v>41</v>
      </c>
    </row>
    <row r="85" ht="12.75">
      <c r="A85" s="37" t="s">
        <v>42</v>
      </c>
    </row>
    <row r="86" ht="12.75">
      <c r="A86" s="37" t="s">
        <v>43</v>
      </c>
    </row>
    <row r="87" ht="12.75">
      <c r="A87" s="37" t="s">
        <v>44</v>
      </c>
    </row>
    <row r="88" ht="12.75">
      <c r="A88" s="37" t="s">
        <v>45</v>
      </c>
    </row>
    <row r="89" ht="12.75">
      <c r="A89" s="37" t="s">
        <v>46</v>
      </c>
    </row>
    <row r="90" ht="12.75">
      <c r="A90" s="37" t="s">
        <v>47</v>
      </c>
    </row>
    <row r="91" ht="12.75">
      <c r="A91" s="37" t="s">
        <v>48</v>
      </c>
    </row>
    <row r="92" ht="12.75">
      <c r="A92" s="37" t="s">
        <v>49</v>
      </c>
    </row>
    <row r="93" ht="12.75">
      <c r="A93" s="37" t="s">
        <v>50</v>
      </c>
    </row>
    <row r="94" ht="12.75">
      <c r="A94" s="37" t="s">
        <v>51</v>
      </c>
    </row>
    <row r="95" ht="12.75">
      <c r="A95" s="37" t="s">
        <v>159</v>
      </c>
    </row>
    <row r="96" ht="12.75">
      <c r="A96" s="37" t="s">
        <v>160</v>
      </c>
    </row>
    <row r="97" ht="12.75">
      <c r="A97" s="37" t="s">
        <v>52</v>
      </c>
    </row>
    <row r="98" ht="12.75">
      <c r="A98" s="37" t="s">
        <v>53</v>
      </c>
    </row>
    <row r="99" ht="12.75">
      <c r="A99" s="37" t="s">
        <v>161</v>
      </c>
    </row>
    <row r="100" ht="12.75">
      <c r="A100" s="37" t="s">
        <v>54</v>
      </c>
    </row>
    <row r="101" ht="12.75">
      <c r="A101" s="37" t="s">
        <v>55</v>
      </c>
    </row>
    <row r="102" ht="12.75">
      <c r="A102" s="37" t="s">
        <v>56</v>
      </c>
    </row>
    <row r="103" ht="12.75">
      <c r="A103" s="37" t="s">
        <v>57</v>
      </c>
    </row>
    <row r="104" ht="12.75">
      <c r="A104" s="37" t="s">
        <v>58</v>
      </c>
    </row>
    <row r="105" ht="12.75">
      <c r="A105" s="37" t="s">
        <v>59</v>
      </c>
    </row>
    <row r="106" ht="12.75">
      <c r="A106" s="37" t="s">
        <v>60</v>
      </c>
    </row>
    <row r="107" ht="12.75">
      <c r="A107" s="37" t="s">
        <v>61</v>
      </c>
    </row>
    <row r="108" ht="12.75">
      <c r="A108" s="37" t="s">
        <v>62</v>
      </c>
    </row>
    <row r="109" ht="12.75">
      <c r="A109" s="37" t="s">
        <v>63</v>
      </c>
    </row>
    <row r="110" ht="12.75">
      <c r="A110" s="37" t="s">
        <v>64</v>
      </c>
    </row>
    <row r="111" ht="12.75">
      <c r="A111" s="37" t="s">
        <v>65</v>
      </c>
    </row>
    <row r="112" ht="12.75">
      <c r="A112" s="37" t="s">
        <v>66</v>
      </c>
    </row>
    <row r="113" ht="12.75">
      <c r="A113" s="37" t="s">
        <v>67</v>
      </c>
    </row>
    <row r="114" ht="12.75">
      <c r="A114" s="37" t="s">
        <v>162</v>
      </c>
    </row>
    <row r="115" ht="12.75">
      <c r="A115" s="37" t="s">
        <v>68</v>
      </c>
    </row>
    <row r="116" ht="12.75">
      <c r="A116" s="37" t="s">
        <v>69</v>
      </c>
    </row>
    <row r="117" ht="12.75">
      <c r="A117" s="37" t="s">
        <v>70</v>
      </c>
    </row>
    <row r="118" ht="12.75">
      <c r="A118" s="37" t="s">
        <v>71</v>
      </c>
    </row>
    <row r="119" ht="12.75">
      <c r="A119" s="37" t="s">
        <v>72</v>
      </c>
    </row>
    <row r="120" ht="12.75">
      <c r="A120" s="37" t="s">
        <v>73</v>
      </c>
    </row>
    <row r="121" ht="12.75">
      <c r="A121" s="37" t="s">
        <v>74</v>
      </c>
    </row>
    <row r="122" ht="12.75">
      <c r="A122" s="37" t="s">
        <v>75</v>
      </c>
    </row>
    <row r="123" ht="12.75">
      <c r="A123" s="37" t="s">
        <v>163</v>
      </c>
    </row>
    <row r="124" ht="12.75">
      <c r="A124" s="37" t="s">
        <v>76</v>
      </c>
    </row>
    <row r="125" ht="12.75">
      <c r="A125" s="37" t="s">
        <v>77</v>
      </c>
    </row>
    <row r="126" ht="12.75">
      <c r="A126" s="37" t="s">
        <v>78</v>
      </c>
    </row>
    <row r="127" ht="12.75">
      <c r="A127" s="37" t="s">
        <v>79</v>
      </c>
    </row>
    <row r="128" ht="12.75">
      <c r="A128" s="37" t="s">
        <v>80</v>
      </c>
    </row>
    <row r="129" ht="12.75">
      <c r="A129" s="37" t="s">
        <v>81</v>
      </c>
    </row>
    <row r="130" ht="12.75">
      <c r="A130" s="37" t="s">
        <v>82</v>
      </c>
    </row>
    <row r="131" ht="12.75">
      <c r="A131" s="37" t="s">
        <v>83</v>
      </c>
    </row>
    <row r="132" ht="12.75">
      <c r="A132" s="37" t="s">
        <v>84</v>
      </c>
    </row>
    <row r="133" ht="12.75">
      <c r="A133" s="37" t="s">
        <v>85</v>
      </c>
    </row>
    <row r="134" ht="12.75">
      <c r="A134" s="37" t="s">
        <v>86</v>
      </c>
    </row>
    <row r="135" ht="12.75">
      <c r="A135" s="37" t="s">
        <v>87</v>
      </c>
    </row>
    <row r="136" ht="12.75">
      <c r="A136" s="37" t="s">
        <v>88</v>
      </c>
    </row>
    <row r="137" ht="12.75">
      <c r="A137" s="37" t="s">
        <v>89</v>
      </c>
    </row>
    <row r="138" ht="12.75">
      <c r="A138" s="37" t="s">
        <v>164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1" sqref="A11:A14"/>
    </sheetView>
  </sheetViews>
  <sheetFormatPr defaultColWidth="9.140625" defaultRowHeight="12.75"/>
  <cols>
    <col min="1" max="5" width="9.140625" style="16" customWidth="1"/>
    <col min="6" max="6" width="18.28125" style="16" customWidth="1"/>
    <col min="7" max="7" width="10.8515625" style="16" bestFit="1" customWidth="1"/>
    <col min="8" max="9" width="9.140625" style="16" customWidth="1"/>
    <col min="10" max="10" width="10.8515625" style="16" bestFit="1" customWidth="1"/>
    <col min="11" max="16384" width="9.140625" style="16" customWidth="1"/>
  </cols>
  <sheetData>
    <row r="1" spans="1:12" ht="15">
      <c r="A1" s="16" t="s">
        <v>113</v>
      </c>
      <c r="D1" s="16" t="s">
        <v>115</v>
      </c>
      <c r="F1" s="43">
        <v>38017</v>
      </c>
      <c r="H1" s="40">
        <v>6</v>
      </c>
      <c r="J1" s="40">
        <f>IF(H1&lt;7,SUM(H1+5),IF(H1&gt;=7,H1-6))</f>
        <v>11</v>
      </c>
      <c r="L1" s="16" t="s">
        <v>114</v>
      </c>
    </row>
    <row r="2" spans="1:12" ht="15">
      <c r="A2" s="16">
        <v>2004</v>
      </c>
      <c r="D2" s="16">
        <v>1</v>
      </c>
      <c r="F2" s="43">
        <v>38045</v>
      </c>
      <c r="L2" s="16" t="s">
        <v>90</v>
      </c>
    </row>
    <row r="3" spans="1:12" ht="15">
      <c r="A3" s="16">
        <v>2005</v>
      </c>
      <c r="D3" s="16">
        <v>2</v>
      </c>
      <c r="F3" s="43">
        <v>38077</v>
      </c>
      <c r="L3" s="16" t="s">
        <v>91</v>
      </c>
    </row>
    <row r="4" spans="1:12" ht="15">
      <c r="A4" s="16">
        <v>2006</v>
      </c>
      <c r="D4" s="16">
        <v>3</v>
      </c>
      <c r="F4" s="43">
        <v>38107</v>
      </c>
      <c r="L4" s="16" t="s">
        <v>92</v>
      </c>
    </row>
    <row r="5" spans="4:12" ht="15">
      <c r="D5" s="16">
        <v>4</v>
      </c>
      <c r="F5" s="43">
        <v>38138</v>
      </c>
      <c r="L5" s="16" t="s">
        <v>93</v>
      </c>
    </row>
    <row r="6" spans="4:12" ht="15">
      <c r="D6" s="16">
        <v>5</v>
      </c>
      <c r="F6" s="43">
        <v>38168</v>
      </c>
      <c r="L6" s="16" t="s">
        <v>94</v>
      </c>
    </row>
    <row r="7" spans="4:12" ht="15">
      <c r="D7" s="16">
        <v>6</v>
      </c>
      <c r="F7" s="43">
        <v>38199</v>
      </c>
      <c r="L7" s="16" t="s">
        <v>95</v>
      </c>
    </row>
    <row r="8" spans="4:12" ht="15">
      <c r="D8" s="16">
        <v>7</v>
      </c>
      <c r="F8" s="43">
        <v>38230</v>
      </c>
      <c r="L8" s="16" t="s">
        <v>96</v>
      </c>
    </row>
    <row r="9" spans="4:12" ht="15">
      <c r="D9" s="16">
        <v>8</v>
      </c>
      <c r="F9" s="43">
        <v>38260</v>
      </c>
      <c r="L9" s="16" t="s">
        <v>97</v>
      </c>
    </row>
    <row r="10" spans="4:12" ht="15">
      <c r="D10" s="16">
        <v>9</v>
      </c>
      <c r="F10" s="43">
        <v>38291</v>
      </c>
      <c r="L10" s="16" t="s">
        <v>98</v>
      </c>
    </row>
    <row r="11" spans="1:12" ht="15">
      <c r="A11" s="16" t="s">
        <v>187</v>
      </c>
      <c r="D11" s="16">
        <v>10</v>
      </c>
      <c r="F11" s="43">
        <v>38321</v>
      </c>
      <c r="L11" s="16" t="s">
        <v>99</v>
      </c>
    </row>
    <row r="12" spans="1:12" ht="15">
      <c r="A12" s="16" t="s">
        <v>188</v>
      </c>
      <c r="D12" s="16">
        <v>11</v>
      </c>
      <c r="F12" s="43">
        <v>38352</v>
      </c>
      <c r="L12" s="16" t="s">
        <v>100</v>
      </c>
    </row>
    <row r="13" spans="1:12" ht="15">
      <c r="A13" s="16" t="s">
        <v>189</v>
      </c>
      <c r="D13" s="16">
        <v>12</v>
      </c>
      <c r="L13" s="16" t="s">
        <v>101</v>
      </c>
    </row>
    <row r="14" spans="1:4" ht="15">
      <c r="A14" s="16" t="s">
        <v>190</v>
      </c>
      <c r="D14" s="16">
        <v>13</v>
      </c>
    </row>
    <row r="15" ht="15">
      <c r="D15" s="16">
        <v>14</v>
      </c>
    </row>
    <row r="16" ht="15">
      <c r="D16" s="16">
        <v>15</v>
      </c>
    </row>
    <row r="17" ht="15">
      <c r="D17" s="16">
        <v>16</v>
      </c>
    </row>
    <row r="18" ht="15">
      <c r="D18" s="16">
        <v>17</v>
      </c>
    </row>
    <row r="19" ht="15">
      <c r="D19" s="16">
        <v>18</v>
      </c>
    </row>
    <row r="20" ht="15">
      <c r="D20" s="16">
        <v>19</v>
      </c>
    </row>
    <row r="21" ht="15">
      <c r="D21" s="16">
        <v>20</v>
      </c>
    </row>
    <row r="22" ht="15">
      <c r="D22" s="16">
        <v>21</v>
      </c>
    </row>
    <row r="23" spans="4:8" ht="15">
      <c r="D23" s="16">
        <v>22</v>
      </c>
      <c r="H23" s="41"/>
    </row>
    <row r="24" ht="15">
      <c r="D24" s="16">
        <v>23</v>
      </c>
    </row>
    <row r="25" ht="15">
      <c r="D25" s="16">
        <v>24</v>
      </c>
    </row>
    <row r="26" ht="15">
      <c r="D26" s="16">
        <v>25</v>
      </c>
    </row>
    <row r="27" ht="15">
      <c r="D27" s="16">
        <v>26</v>
      </c>
    </row>
    <row r="28" ht="15">
      <c r="D28" s="16">
        <v>27</v>
      </c>
    </row>
    <row r="29" ht="15">
      <c r="D29" s="16">
        <v>28</v>
      </c>
    </row>
    <row r="30" ht="15">
      <c r="D30" s="16">
        <v>29</v>
      </c>
    </row>
    <row r="31" ht="15">
      <c r="D31" s="16">
        <v>30</v>
      </c>
    </row>
    <row r="32" ht="15">
      <c r="D32" s="16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S. Roman</dc:creator>
  <cp:keywords/>
  <dc:description/>
  <cp:lastModifiedBy>mnuno</cp:lastModifiedBy>
  <cp:lastPrinted>2004-08-06T17:47:19Z</cp:lastPrinted>
  <dcterms:created xsi:type="dcterms:W3CDTF">2004-06-29T16:09:03Z</dcterms:created>
  <dcterms:modified xsi:type="dcterms:W3CDTF">2004-09-21T16:03:48Z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ComplianceAsset">
    <vt:lpwstr/>
  </property>
  <property fmtid="{D5CDD505-2E9C-101B-9397-08002B2CF9AE}" pid="6" name="Ord">
    <vt:lpwstr>600.000000000000</vt:lpwstr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